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e\Documents\MCTIC\PEN\trunk\documentos\00-modelagem_negocio\PEN\Fase4-ProposicaoSolucao\03-Templates\"/>
    </mc:Choice>
  </mc:AlternateContent>
  <bookViews>
    <workbookView xWindow="0" yWindow="0" windowWidth="20490" windowHeight="7755"/>
  </bookViews>
  <sheets>
    <sheet name="Histórico de versão" sheetId="1" r:id="rId1"/>
    <sheet name="Parâmetros BASICO" sheetId="2" r:id="rId2"/>
    <sheet name="Proposta de soluçã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I10" i="3"/>
  <c r="I11" i="3"/>
  <c r="I12" i="3"/>
  <c r="I13" i="3"/>
  <c r="I14" i="3"/>
  <c r="I15" i="3"/>
  <c r="I16" i="3"/>
  <c r="I17" i="3"/>
  <c r="I8" i="3"/>
  <c r="I7" i="3"/>
  <c r="T9" i="2"/>
  <c r="T10" i="2"/>
  <c r="T11" i="2"/>
  <c r="T12" i="2"/>
  <c r="T8" i="2"/>
</calcChain>
</file>

<file path=xl/sharedStrings.xml><?xml version="1.0" encoding="utf-8"?>
<sst xmlns="http://schemas.openxmlformats.org/spreadsheetml/2006/main" count="69" uniqueCount="52">
  <si>
    <t>Peso</t>
  </si>
  <si>
    <t>Benefício</t>
  </si>
  <si>
    <t>Abrangência</t>
  </si>
  <si>
    <t>Satisfação do Colaborador</t>
  </si>
  <si>
    <t>Investimento Necessário</t>
  </si>
  <si>
    <t>Cliente</t>
  </si>
  <si>
    <t>Operacionalidade</t>
  </si>
  <si>
    <t>De vital importância para a organização ou até mesmo de sua sobrevivência</t>
  </si>
  <si>
    <t>Grau de satisfação muito grande</t>
  </si>
  <si>
    <t>Há um gasto mínimo e a maioria dos recursos já existem ou podem ser conseguidos com facilidade</t>
  </si>
  <si>
    <t>Apresenta um grande impacto positivo na imagem da organização com os clientes / usuários</t>
  </si>
  <si>
    <t>A organização terá grande facilidade em desenvolver as operações, pois a tecnologia já é utilizada</t>
  </si>
  <si>
    <t>Satisfação grande, sendo capaz de gerar demonstração de reconhecimento no trabalho</t>
  </si>
  <si>
    <t>Existe algum gasto dentro do orçamento da área e utilização de recursos próprios</t>
  </si>
  <si>
    <t>Grandes reflexos diretos em  processos de apoio e nos processos finais com os clientes / usuários</t>
  </si>
  <si>
    <t>Facilidade em desenvolver a operação podendo precisar de auxílio de terceiros, mas disponíveis no mercado</t>
  </si>
  <si>
    <t>Apresenta um impacto razoável no desempenho</t>
  </si>
  <si>
    <t>Satisfação média que pode ser notada pelos colegas de trabalho</t>
  </si>
  <si>
    <t>Gastos além do orçamento da área, mas ainda dentro do orçamento da organização</t>
  </si>
  <si>
    <t>Bons reflexos nos processos de apoio e nos processos finais com os clientes / usuários</t>
  </si>
  <si>
    <t>Média facilidade, dependendo do conhecimento da tecnologia e da disponibilidade do mercado em oferecer os recursos necessários</t>
  </si>
  <si>
    <t>Algum benefício operacional que já pode ser quantificado</t>
  </si>
  <si>
    <t>Pequena abrangência de 6 a 20% na organização</t>
  </si>
  <si>
    <t>Existe uma satisfação média, mas não é notada pelos colegas de trabalho</t>
  </si>
  <si>
    <t>Exige aprovação de recursos da diretoria porque necessita de remanejamento de verbas</t>
  </si>
  <si>
    <t>Pouco impacto nos processos finais com os clientes / usuários</t>
  </si>
  <si>
    <t>Pouca facilidade nas operações, dependendo de mudanças na cultura organizacional</t>
  </si>
  <si>
    <t>Abrangência mínima na organização, de no máximo 5%</t>
  </si>
  <si>
    <t>Grau de satisfação pequeno, mas que pode contribuir para o desenvolvimento da organização</t>
  </si>
  <si>
    <t>Gastos muito além do orçamento previsto que exigem um novo planejamento estratégico</t>
  </si>
  <si>
    <t>Não apresenta nenhum tipo de reflexo na imagem da organização com o clientes / usuários</t>
  </si>
  <si>
    <t>Operações difíceis de serem realizadas, que excedem os limites de autoridade da organização</t>
  </si>
  <si>
    <t>Solução</t>
  </si>
  <si>
    <t>Resultado</t>
  </si>
  <si>
    <t>Benefícios grandes que podem gerar economia e/ou inovação tecnológica</t>
  </si>
  <si>
    <t>Satisfação do interna</t>
  </si>
  <si>
    <t>Investimento necessário</t>
  </si>
  <si>
    <t>Histórico de Revisões</t>
  </si>
  <si>
    <t>Data</t>
  </si>
  <si>
    <t>Descrição</t>
  </si>
  <si>
    <t>Autor</t>
  </si>
  <si>
    <t>Revisão</t>
  </si>
  <si>
    <t>Matriz Básico</t>
  </si>
  <si>
    <t>Abrangência grande de 41 a 70% da organização</t>
  </si>
  <si>
    <t>Benefício de pouco impacto, mas que contribui de alguma forma para a organização</t>
  </si>
  <si>
    <t>Abrange de 71 a 100% da organização</t>
  </si>
  <si>
    <t>Abrange de forma razoável da organização (21 a 40%)</t>
  </si>
  <si>
    <t>1.0</t>
  </si>
  <si>
    <t>Criação do artefato</t>
  </si>
  <si>
    <t>CTIS</t>
  </si>
  <si>
    <t>2.0</t>
  </si>
  <si>
    <t xml:space="preserve">Atualização dos termos adotados pelo MCTIC para especificação de negócio e proposição de solução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</si>
</sst>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9" tint="-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1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3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/>
    <xf numFmtId="0" fontId="7" fillId="2" borderId="0" xfId="0" applyFont="1" applyFill="1" applyAlignment="1"/>
    <xf numFmtId="0" fontId="1" fillId="4" borderId="1" xfId="0" applyFont="1" applyFill="1" applyBorder="1" applyAlignment="1">
      <alignment horizontal="center" wrapText="1"/>
    </xf>
    <xf numFmtId="0" fontId="4" fillId="2" borderId="1" xfId="0" applyFont="1" applyFill="1" applyBorder="1"/>
    <xf numFmtId="0" fontId="1" fillId="4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1" fillId="4" borderId="1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814917</xdr:colOff>
      <xdr:row>1</xdr:row>
      <xdr:rowOff>10583</xdr:rowOff>
    </xdr:from>
    <xdr:to>
      <xdr:col>4</xdr:col>
      <xdr:colOff>1386417</xdr:colOff>
      <xdr:row>5</xdr:row>
      <xdr:rowOff>0</xdr:rowOff>
    </xdr:to>
    <xdr:sp macro="" textlink="">
      <xdr:nvSpPr>
        <xdr:cNvPr id="7" name="CaixaDeTexto 6"/>
        <xdr:cNvSpPr txBox="1"/>
      </xdr:nvSpPr>
      <xdr:spPr>
        <a:xfrm>
          <a:off x="1206500" y="137583"/>
          <a:ext cx="5037667" cy="793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MINISTÉRIO DA CIÊNCIA, TECNOLOGIA E INOVAÇÕES E COMUNICAÇÕES Secretaria Executiva</a:t>
          </a:r>
          <a:r>
            <a:rPr lang="pt-BR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pt-BR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pt-BR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Diretoria de Tecnologia da Informação</a:t>
          </a:r>
        </a:p>
        <a:p>
          <a:r>
            <a:rPr lang="pt-BR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Coordenação-Geral de Sistemas</a:t>
          </a:r>
          <a:endParaRPr lang="pt-BR" sz="1100"/>
        </a:p>
      </xdr:txBody>
    </xdr:sp>
    <xdr:clientData/>
  </xdr:twoCellAnchor>
  <xdr:twoCellAnchor editAs="oneCell">
    <xdr:from>
      <xdr:col>1</xdr:col>
      <xdr:colOff>95251</xdr:colOff>
      <xdr:row>1</xdr:row>
      <xdr:rowOff>10584</xdr:rowOff>
    </xdr:from>
    <xdr:to>
      <xdr:col>1</xdr:col>
      <xdr:colOff>772585</xdr:colOff>
      <xdr:row>4</xdr:row>
      <xdr:rowOff>105193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834" y="201084"/>
          <a:ext cx="677334" cy="6978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846664</xdr:colOff>
      <xdr:row>0</xdr:row>
      <xdr:rowOff>119594</xdr:rowOff>
    </xdr:from>
    <xdr:ext cx="4868336" cy="730248"/>
    <xdr:sp macro="" textlink="">
      <xdr:nvSpPr>
        <xdr:cNvPr id="5" name="CaixaDeTexto 4"/>
        <xdr:cNvSpPr txBox="1"/>
      </xdr:nvSpPr>
      <xdr:spPr>
        <a:xfrm>
          <a:off x="1142997" y="119594"/>
          <a:ext cx="4868336" cy="730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MINISTÉRIO DA CIÊNCIA, TECNOLOGIA E INOVAÇÕES E COMUNICAÇÕES Secretaria Executiva</a:t>
          </a:r>
          <a:r>
            <a:rPr lang="pt-BR" sz="10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pt-BR" sz="10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pt-BR" sz="10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10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Diretoria de Tecnologia da Informação</a:t>
          </a:r>
        </a:p>
        <a:p>
          <a:r>
            <a:rPr lang="pt-BR" sz="10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Coordenação-Geral de Sistemas</a:t>
          </a:r>
          <a:endParaRPr lang="pt-BR" sz="1100" b="1"/>
        </a:p>
      </xdr:txBody>
    </xdr:sp>
    <xdr:clientData/>
  </xdr:oneCellAnchor>
  <xdr:twoCellAnchor editAs="oneCell">
    <xdr:from>
      <xdr:col>1</xdr:col>
      <xdr:colOff>105833</xdr:colOff>
      <xdr:row>0</xdr:row>
      <xdr:rowOff>105833</xdr:rowOff>
    </xdr:from>
    <xdr:to>
      <xdr:col>1</xdr:col>
      <xdr:colOff>783788</xdr:colOff>
      <xdr:row>4</xdr:row>
      <xdr:rowOff>74082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6" y="105833"/>
          <a:ext cx="677955" cy="698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465666</xdr:colOff>
      <xdr:row>8</xdr:row>
      <xdr:rowOff>74083</xdr:rowOff>
    </xdr:from>
    <xdr:ext cx="184731" cy="264560"/>
    <xdr:sp macro="" textlink="">
      <xdr:nvSpPr>
        <xdr:cNvPr id="6" name="CaixaDeTexto 5"/>
        <xdr:cNvSpPr txBox="1"/>
      </xdr:nvSpPr>
      <xdr:spPr>
        <a:xfrm>
          <a:off x="7154333" y="1979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84668</xdr:colOff>
      <xdr:row>0</xdr:row>
      <xdr:rowOff>74084</xdr:rowOff>
    </xdr:from>
    <xdr:to>
      <xdr:col>1</xdr:col>
      <xdr:colOff>762623</xdr:colOff>
      <xdr:row>3</xdr:row>
      <xdr:rowOff>179916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8" y="74084"/>
          <a:ext cx="677955" cy="698499"/>
        </a:xfrm>
        <a:prstGeom prst="rect">
          <a:avLst/>
        </a:prstGeom>
      </xdr:spPr>
    </xdr:pic>
    <xdr:clientData/>
  </xdr:twoCellAnchor>
  <xdr:oneCellAnchor>
    <xdr:from>
      <xdr:col>1</xdr:col>
      <xdr:colOff>846665</xdr:colOff>
      <xdr:row>0</xdr:row>
      <xdr:rowOff>63501</xdr:rowOff>
    </xdr:from>
    <xdr:ext cx="4942417" cy="740832"/>
    <xdr:sp macro="" textlink="">
      <xdr:nvSpPr>
        <xdr:cNvPr id="10" name="CaixaDeTexto 9"/>
        <xdr:cNvSpPr txBox="1"/>
      </xdr:nvSpPr>
      <xdr:spPr>
        <a:xfrm>
          <a:off x="1195915" y="63501"/>
          <a:ext cx="4942417" cy="7408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MINISTÉRIO DA CIÊNCIA, TECNOLOGIA E INOVAÇÕES E COMUNICAÇÕES Secretaria Executiva</a:t>
          </a:r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Diretoria de Tecnologia da Informação</a:t>
          </a:r>
        </a:p>
        <a:p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Coordenação-Geral de Sistemas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tabSelected="1" zoomScale="90" zoomScaleNormal="90" workbookViewId="0">
      <selection activeCell="B10" sqref="B10"/>
    </sheetView>
  </sheetViews>
  <sheetFormatPr defaultRowHeight="15" x14ac:dyDescent="0.25"/>
  <cols>
    <col min="1" max="1" width="5.85546875" style="1" customWidth="1"/>
    <col min="2" max="2" width="12.7109375" style="1" customWidth="1"/>
    <col min="3" max="3" width="13" style="1" customWidth="1"/>
    <col min="4" max="4" width="41.28515625" style="1" customWidth="1"/>
    <col min="5" max="5" width="29.42578125" style="1" customWidth="1"/>
    <col min="6" max="16384" width="9.140625" style="1"/>
  </cols>
  <sheetData>
    <row r="1" spans="2:5" ht="9.9499999999999993" customHeight="1" x14ac:dyDescent="0.25"/>
    <row r="2" spans="2:5" ht="15.75" x14ac:dyDescent="0.25">
      <c r="C2" s="17"/>
      <c r="D2" s="17"/>
      <c r="E2" s="17"/>
    </row>
    <row r="3" spans="2:5" ht="15.75" x14ac:dyDescent="0.25">
      <c r="C3" s="18"/>
      <c r="D3" s="18"/>
      <c r="E3" s="18"/>
    </row>
    <row r="4" spans="2:5" ht="15.75" x14ac:dyDescent="0.25">
      <c r="C4" s="18"/>
      <c r="D4" s="18"/>
      <c r="E4" s="18"/>
    </row>
    <row r="5" spans="2:5" ht="15.75" x14ac:dyDescent="0.25">
      <c r="C5" s="18"/>
      <c r="D5" s="18"/>
      <c r="E5" s="18"/>
    </row>
    <row r="6" spans="2:5" ht="15.75" x14ac:dyDescent="0.25">
      <c r="B6" s="29" t="s">
        <v>37</v>
      </c>
      <c r="C6" s="29"/>
      <c r="D6" s="29"/>
      <c r="E6" s="29"/>
    </row>
    <row r="7" spans="2:5" x14ac:dyDescent="0.25">
      <c r="B7" s="30"/>
      <c r="C7" s="30"/>
      <c r="D7" s="30"/>
      <c r="E7" s="30"/>
    </row>
    <row r="8" spans="2:5" x14ac:dyDescent="0.25">
      <c r="B8" s="14" t="s">
        <v>41</v>
      </c>
      <c r="C8" s="4" t="s">
        <v>38</v>
      </c>
      <c r="D8" s="4" t="s">
        <v>39</v>
      </c>
      <c r="E8" s="15" t="s">
        <v>40</v>
      </c>
    </row>
    <row r="9" spans="2:5" x14ac:dyDescent="0.25">
      <c r="B9" s="5" t="s">
        <v>47</v>
      </c>
      <c r="C9" s="6"/>
      <c r="D9" s="7" t="s">
        <v>48</v>
      </c>
      <c r="E9" s="8" t="s">
        <v>49</v>
      </c>
    </row>
    <row r="10" spans="2:5" ht="38.25" x14ac:dyDescent="0.25">
      <c r="B10" s="9" t="s">
        <v>50</v>
      </c>
      <c r="C10" s="6">
        <v>42857</v>
      </c>
      <c r="D10" s="7" t="s">
        <v>51</v>
      </c>
      <c r="E10" s="8" t="s">
        <v>49</v>
      </c>
    </row>
    <row r="11" spans="2:5" x14ac:dyDescent="0.25">
      <c r="B11" s="6"/>
      <c r="C11" s="6"/>
      <c r="D11" s="10"/>
      <c r="E11" s="11"/>
    </row>
    <row r="12" spans="2:5" x14ac:dyDescent="0.25">
      <c r="B12" s="6"/>
      <c r="C12" s="6"/>
      <c r="D12" s="7"/>
      <c r="E12" s="7"/>
    </row>
    <row r="13" spans="2:5" x14ac:dyDescent="0.25">
      <c r="B13" s="12"/>
      <c r="C13" s="6"/>
      <c r="D13" s="13"/>
      <c r="E13" s="16"/>
    </row>
  </sheetData>
  <mergeCells count="2">
    <mergeCell ref="B6:E6"/>
    <mergeCell ref="B7:E7"/>
  </mergeCells>
  <pageMargins left="0.511811024" right="0.511811024" top="0.78740157499999996" bottom="0.78740157499999996" header="0.31496062000000002" footer="0.31496062000000002"/>
  <pageSetup paperSize="9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"/>
  <sheetViews>
    <sheetView zoomScale="90" zoomScaleNormal="90" workbookViewId="0">
      <selection activeCell="C9" sqref="C9"/>
    </sheetView>
  </sheetViews>
  <sheetFormatPr defaultRowHeight="15" x14ac:dyDescent="0.25"/>
  <cols>
    <col min="1" max="1" width="4.42578125" style="1" customWidth="1"/>
    <col min="2" max="2" width="16.7109375" style="1" customWidth="1"/>
    <col min="3" max="5" width="21.5703125" style="1" customWidth="1"/>
    <col min="6" max="6" width="28.5703125" style="1" customWidth="1"/>
    <col min="7" max="7" width="21.5703125" style="1" customWidth="1"/>
    <col min="8" max="8" width="32" style="1" customWidth="1"/>
    <col min="9" max="19" width="9.140625" style="1"/>
    <col min="20" max="20" width="0" style="1" hidden="1" customWidth="1"/>
    <col min="21" max="16384" width="9.140625" style="1"/>
  </cols>
  <sheetData>
    <row r="1" spans="2:20" ht="9.9499999999999993" customHeight="1" x14ac:dyDescent="0.25"/>
    <row r="2" spans="2:20" ht="15.75" customHeight="1" x14ac:dyDescent="0.25">
      <c r="F2" s="17"/>
      <c r="G2" s="17"/>
      <c r="H2" s="17"/>
      <c r="I2" s="17"/>
    </row>
    <row r="3" spans="2:20" ht="15.75" customHeight="1" x14ac:dyDescent="0.25">
      <c r="F3" s="18"/>
      <c r="G3" s="18"/>
      <c r="H3" s="18"/>
      <c r="I3" s="18"/>
    </row>
    <row r="4" spans="2:20" ht="15.75" customHeight="1" x14ac:dyDescent="0.25">
      <c r="F4" s="18"/>
      <c r="G4" s="18"/>
      <c r="H4" s="18"/>
      <c r="I4" s="18"/>
    </row>
    <row r="5" spans="2:20" ht="15.75" customHeight="1" x14ac:dyDescent="0.25">
      <c r="F5" s="18"/>
      <c r="G5" s="18"/>
      <c r="H5" s="18"/>
      <c r="I5" s="18"/>
    </row>
    <row r="6" spans="2:20" x14ac:dyDescent="0.25">
      <c r="B6" s="31" t="s">
        <v>42</v>
      </c>
      <c r="C6" s="32"/>
      <c r="D6" s="32"/>
      <c r="E6" s="32"/>
      <c r="F6" s="32"/>
      <c r="G6" s="32"/>
      <c r="H6" s="33"/>
    </row>
    <row r="7" spans="2:20" ht="15" customHeight="1" x14ac:dyDescent="0.25">
      <c r="B7" s="25" t="s">
        <v>0</v>
      </c>
      <c r="C7" s="25" t="s">
        <v>1</v>
      </c>
      <c r="D7" s="25" t="s">
        <v>2</v>
      </c>
      <c r="E7" s="25" t="s">
        <v>35</v>
      </c>
      <c r="F7" s="25" t="s">
        <v>36</v>
      </c>
      <c r="G7" s="25" t="s">
        <v>5</v>
      </c>
      <c r="H7" s="25" t="s">
        <v>6</v>
      </c>
    </row>
    <row r="8" spans="2:20" ht="63.75" x14ac:dyDescent="0.25">
      <c r="B8" s="24">
        <v>5</v>
      </c>
      <c r="C8" s="24" t="s">
        <v>7</v>
      </c>
      <c r="D8" s="24" t="s">
        <v>45</v>
      </c>
      <c r="E8" s="24" t="s">
        <v>8</v>
      </c>
      <c r="F8" s="24" t="s">
        <v>9</v>
      </c>
      <c r="G8" s="24" t="s">
        <v>10</v>
      </c>
      <c r="H8" s="24" t="s">
        <v>11</v>
      </c>
      <c r="T8" s="1">
        <f>B8</f>
        <v>5</v>
      </c>
    </row>
    <row r="9" spans="2:20" ht="63.75" x14ac:dyDescent="0.25">
      <c r="B9" s="3">
        <v>4</v>
      </c>
      <c r="C9" s="3" t="s">
        <v>34</v>
      </c>
      <c r="D9" s="3" t="s">
        <v>43</v>
      </c>
      <c r="E9" s="3" t="s">
        <v>12</v>
      </c>
      <c r="F9" s="3" t="s">
        <v>13</v>
      </c>
      <c r="G9" s="3" t="s">
        <v>14</v>
      </c>
      <c r="H9" s="3" t="s">
        <v>15</v>
      </c>
      <c r="T9" s="1">
        <f>B9</f>
        <v>4</v>
      </c>
    </row>
    <row r="10" spans="2:20" ht="63.75" x14ac:dyDescent="0.25">
      <c r="B10" s="3">
        <v>3</v>
      </c>
      <c r="C10" s="3" t="s">
        <v>16</v>
      </c>
      <c r="D10" s="3" t="s">
        <v>46</v>
      </c>
      <c r="E10" s="3" t="s">
        <v>17</v>
      </c>
      <c r="F10" s="3" t="s">
        <v>18</v>
      </c>
      <c r="G10" s="3" t="s">
        <v>19</v>
      </c>
      <c r="H10" s="3" t="s">
        <v>20</v>
      </c>
      <c r="T10" s="1">
        <f>B10</f>
        <v>3</v>
      </c>
    </row>
    <row r="11" spans="2:20" ht="51" x14ac:dyDescent="0.25">
      <c r="B11" s="3">
        <v>2</v>
      </c>
      <c r="C11" s="3" t="s">
        <v>21</v>
      </c>
      <c r="D11" s="3" t="s">
        <v>22</v>
      </c>
      <c r="E11" s="3" t="s">
        <v>23</v>
      </c>
      <c r="F11" s="3" t="s">
        <v>24</v>
      </c>
      <c r="G11" s="3" t="s">
        <v>25</v>
      </c>
      <c r="H11" s="3" t="s">
        <v>26</v>
      </c>
      <c r="T11" s="1">
        <f>B11</f>
        <v>2</v>
      </c>
    </row>
    <row r="12" spans="2:20" ht="63.75" x14ac:dyDescent="0.25">
      <c r="B12" s="3">
        <v>1</v>
      </c>
      <c r="C12" s="3" t="s">
        <v>44</v>
      </c>
      <c r="D12" s="3" t="s">
        <v>27</v>
      </c>
      <c r="E12" s="3" t="s">
        <v>28</v>
      </c>
      <c r="F12" s="3" t="s">
        <v>29</v>
      </c>
      <c r="G12" s="3" t="s">
        <v>30</v>
      </c>
      <c r="H12" s="3" t="s">
        <v>31</v>
      </c>
      <c r="T12" s="1">
        <f>B12</f>
        <v>1</v>
      </c>
    </row>
    <row r="13" spans="2:20" x14ac:dyDescent="0.25">
      <c r="B13" s="2"/>
      <c r="C13" s="2"/>
      <c r="D13" s="2"/>
      <c r="E13" s="2"/>
      <c r="F13" s="2"/>
      <c r="G13" s="2"/>
      <c r="H13" s="2"/>
    </row>
    <row r="14" spans="2:20" x14ac:dyDescent="0.25">
      <c r="B14" s="2"/>
      <c r="C14" s="2"/>
      <c r="D14" s="2"/>
      <c r="E14" s="2"/>
      <c r="F14" s="2"/>
      <c r="G14" s="2"/>
      <c r="H14" s="2"/>
    </row>
    <row r="15" spans="2:20" x14ac:dyDescent="0.25">
      <c r="B15" s="2"/>
      <c r="C15" s="2"/>
      <c r="D15" s="2"/>
      <c r="E15" s="2"/>
      <c r="F15" s="2"/>
      <c r="G15" s="2"/>
      <c r="H15" s="2"/>
    </row>
    <row r="16" spans="2:20" x14ac:dyDescent="0.25">
      <c r="B16" s="2"/>
      <c r="C16" s="2"/>
      <c r="D16" s="2"/>
      <c r="E16" s="2"/>
      <c r="F16" s="2"/>
      <c r="G16" s="2"/>
      <c r="H16" s="2"/>
    </row>
  </sheetData>
  <mergeCells count="1">
    <mergeCell ref="B6:H6"/>
  </mergeCells>
  <pageMargins left="0.511811024" right="0.511811024" top="0.78740157499999996" bottom="0.78740157499999996" header="0.31496062000000002" footer="0.31496062000000002"/>
  <pageSetup paperSize="9"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zoomScale="90" zoomScaleNormal="90" workbookViewId="0">
      <selection activeCell="D3" sqref="D3"/>
    </sheetView>
  </sheetViews>
  <sheetFormatPr defaultRowHeight="15" x14ac:dyDescent="0.25"/>
  <cols>
    <col min="1" max="1" width="5.28515625" style="1" customWidth="1"/>
    <col min="2" max="2" width="65.85546875" style="1" customWidth="1"/>
    <col min="3" max="8" width="26.5703125" style="1" customWidth="1"/>
    <col min="9" max="9" width="14.28515625" style="1" customWidth="1"/>
    <col min="10" max="16384" width="9.140625" style="1"/>
  </cols>
  <sheetData>
    <row r="2" spans="2:9" ht="15.75" x14ac:dyDescent="0.25">
      <c r="B2" s="22"/>
      <c r="C2" s="17"/>
      <c r="D2" s="17"/>
    </row>
    <row r="3" spans="2:9" ht="15.75" x14ac:dyDescent="0.25">
      <c r="B3" s="23"/>
      <c r="C3" s="18"/>
      <c r="D3" s="18"/>
    </row>
    <row r="4" spans="2:9" ht="15.75" x14ac:dyDescent="0.25">
      <c r="B4" s="23"/>
      <c r="C4" s="18"/>
      <c r="D4" s="18"/>
    </row>
    <row r="5" spans="2:9" ht="9.9499999999999993" customHeight="1" x14ac:dyDescent="0.25">
      <c r="B5" s="2"/>
    </row>
    <row r="6" spans="2:9" x14ac:dyDescent="0.25">
      <c r="B6" s="21" t="s">
        <v>32</v>
      </c>
      <c r="C6" s="19" t="s">
        <v>1</v>
      </c>
      <c r="D6" s="19" t="s">
        <v>2</v>
      </c>
      <c r="E6" s="19" t="s">
        <v>3</v>
      </c>
      <c r="F6" s="19" t="s">
        <v>4</v>
      </c>
      <c r="G6" s="19" t="s">
        <v>5</v>
      </c>
      <c r="H6" s="19" t="s">
        <v>6</v>
      </c>
      <c r="I6" s="19" t="s">
        <v>33</v>
      </c>
    </row>
    <row r="7" spans="2:9" ht="61.5" customHeight="1" x14ac:dyDescent="0.25">
      <c r="B7" s="20"/>
      <c r="C7" s="26" t="s">
        <v>7</v>
      </c>
      <c r="D7" s="26" t="s">
        <v>45</v>
      </c>
      <c r="E7" s="26" t="s">
        <v>8</v>
      </c>
      <c r="F7" s="26" t="s">
        <v>9</v>
      </c>
      <c r="G7" s="26" t="s">
        <v>10</v>
      </c>
      <c r="H7" s="26" t="s">
        <v>11</v>
      </c>
      <c r="I7" s="20">
        <f>VLOOKUP($C7,'Parâmetros BASICO'!$C$8:$T$12,18,0)*VLOOKUP($D7,'Parâmetros BASICO'!$D$8:$T$12,17,0)*VLOOKUP($E7,'Parâmetros BASICO'!$E$8:$T$12,16,0)*VLOOKUP($F7,'Parâmetros BASICO'!$F$8:$T$12,15,0)*VLOOKUP($G7,'Parâmetros BASICO'!$G$8:$T$12,14,0)*VLOOKUP($H7,'Parâmetros BASICO'!$H$8:$T$12,13,0)</f>
        <v>15625</v>
      </c>
    </row>
    <row r="8" spans="2:9" ht="58.5" customHeight="1" x14ac:dyDescent="0.25">
      <c r="B8" s="20"/>
      <c r="C8" s="26" t="s">
        <v>44</v>
      </c>
      <c r="D8" s="26" t="s">
        <v>27</v>
      </c>
      <c r="E8" s="26" t="s">
        <v>28</v>
      </c>
      <c r="F8" s="26" t="s">
        <v>29</v>
      </c>
      <c r="G8" s="26" t="s">
        <v>30</v>
      </c>
      <c r="H8" s="26" t="s">
        <v>31</v>
      </c>
      <c r="I8" s="20">
        <f>VLOOKUP($C8,'Parâmetros BASICO'!$C$8:$T$12,18,0)*VLOOKUP($D8,'Parâmetros BASICO'!$D$8:$T$12,17,0)*VLOOKUP($E8,'Parâmetros BASICO'!$E$8:$T$12,16,0)*VLOOKUP($F8,'Parâmetros BASICO'!$F$8:$T$12,15,0)*VLOOKUP($G8,'Parâmetros BASICO'!$G$8:$T$12,14,0)*VLOOKUP($H8,'Parâmetros BASICO'!$H$8:$T$12,13,0)</f>
        <v>1</v>
      </c>
    </row>
    <row r="9" spans="2:9" ht="40.5" customHeight="1" x14ac:dyDescent="0.25">
      <c r="B9" s="20"/>
      <c r="C9" s="26"/>
      <c r="D9" s="26"/>
      <c r="E9" s="26"/>
      <c r="F9" s="26"/>
      <c r="G9" s="26"/>
      <c r="H9" s="26"/>
      <c r="I9" s="20" t="e">
        <f>VLOOKUP($C9,'Parâmetros BASICO'!$C$8:$T$12,18,0)*VLOOKUP($D9,'Parâmetros BASICO'!$D$8:$T$12,17,0)*VLOOKUP($E9,'Parâmetros BASICO'!$E$8:$T$12,16,0)*VLOOKUP($F9,'Parâmetros BASICO'!$F$8:$T$12,15,0)*VLOOKUP($G9,'Parâmetros BASICO'!$G$8:$T$12,14,0)*VLOOKUP($H9,'Parâmetros BASICO'!$H$8:$T$12,13,0)</f>
        <v>#N/A</v>
      </c>
    </row>
    <row r="10" spans="2:9" ht="40.5" customHeight="1" x14ac:dyDescent="0.25">
      <c r="B10" s="20"/>
      <c r="C10" s="26"/>
      <c r="D10" s="26"/>
      <c r="E10" s="26"/>
      <c r="F10" s="26"/>
      <c r="G10" s="26"/>
      <c r="H10" s="26"/>
      <c r="I10" s="20" t="e">
        <f>VLOOKUP($C10,'Parâmetros BASICO'!$C$8:$T$12,18,0)*VLOOKUP($D10,'Parâmetros BASICO'!$D$8:$T$12,17,0)*VLOOKUP($E10,'Parâmetros BASICO'!$E$8:$T$12,16,0)*VLOOKUP($F10,'Parâmetros BASICO'!$F$8:$T$12,15,0)*VLOOKUP($G10,'Parâmetros BASICO'!$G$8:$T$12,14,0)*VLOOKUP($H10,'Parâmetros BASICO'!$H$8:$T$12,13,0)</f>
        <v>#N/A</v>
      </c>
    </row>
    <row r="11" spans="2:9" ht="40.5" customHeight="1" x14ac:dyDescent="0.25">
      <c r="B11" s="20"/>
      <c r="C11" s="26"/>
      <c r="D11" s="26"/>
      <c r="E11" s="26"/>
      <c r="F11" s="26"/>
      <c r="G11" s="26"/>
      <c r="H11" s="26"/>
      <c r="I11" s="20" t="e">
        <f>VLOOKUP($C11,'Parâmetros BASICO'!$C$8:$T$12,18,0)*VLOOKUP($D11,'Parâmetros BASICO'!$D$8:$T$12,17,0)*VLOOKUP($E11,'Parâmetros BASICO'!$E$8:$T$12,16,0)*VLOOKUP($F11,'Parâmetros BASICO'!$F$8:$T$12,15,0)*VLOOKUP($G11,'Parâmetros BASICO'!$G$8:$T$12,14,0)*VLOOKUP($H11,'Parâmetros BASICO'!$H$8:$T$12,13,0)</f>
        <v>#N/A</v>
      </c>
    </row>
    <row r="12" spans="2:9" ht="40.5" customHeight="1" x14ac:dyDescent="0.25">
      <c r="B12" s="20"/>
      <c r="C12" s="26"/>
      <c r="D12" s="26"/>
      <c r="E12" s="26"/>
      <c r="F12" s="26"/>
      <c r="G12" s="26"/>
      <c r="H12" s="26"/>
      <c r="I12" s="20" t="e">
        <f>VLOOKUP($C12,'Parâmetros BASICO'!$C$8:$T$12,18,0)*VLOOKUP($D12,'Parâmetros BASICO'!$D$8:$T$12,17,0)*VLOOKUP($E12,'Parâmetros BASICO'!$E$8:$T$12,16,0)*VLOOKUP($F12,'Parâmetros BASICO'!$F$8:$T$12,15,0)*VLOOKUP($G12,'Parâmetros BASICO'!$G$8:$T$12,14,0)*VLOOKUP($H12,'Parâmetros BASICO'!$H$8:$T$12,13,0)</f>
        <v>#N/A</v>
      </c>
    </row>
    <row r="13" spans="2:9" ht="40.5" customHeight="1" x14ac:dyDescent="0.25">
      <c r="B13" s="20"/>
      <c r="C13" s="26"/>
      <c r="D13" s="26"/>
      <c r="E13" s="26"/>
      <c r="F13" s="26"/>
      <c r="G13" s="26"/>
      <c r="H13" s="26"/>
      <c r="I13" s="20" t="e">
        <f>VLOOKUP($C13,'Parâmetros BASICO'!$C$8:$T$12,18,0)*VLOOKUP($D13,'Parâmetros BASICO'!$D$8:$T$12,17,0)*VLOOKUP($E13,'Parâmetros BASICO'!$E$8:$T$12,16,0)*VLOOKUP($F13,'Parâmetros BASICO'!$F$8:$T$12,15,0)*VLOOKUP($G13,'Parâmetros BASICO'!$G$8:$T$12,14,0)*VLOOKUP($H13,'Parâmetros BASICO'!$H$8:$T$12,13,0)</f>
        <v>#N/A</v>
      </c>
    </row>
    <row r="14" spans="2:9" ht="40.5" customHeight="1" x14ac:dyDescent="0.25">
      <c r="B14" s="20"/>
      <c r="C14" s="26"/>
      <c r="D14" s="26"/>
      <c r="E14" s="26"/>
      <c r="F14" s="26"/>
      <c r="G14" s="26"/>
      <c r="H14" s="26"/>
      <c r="I14" s="20" t="e">
        <f>VLOOKUP($C14,'Parâmetros BASICO'!$C$8:$T$12,18,0)*VLOOKUP($D14,'Parâmetros BASICO'!$D$8:$T$12,17,0)*VLOOKUP($E14,'Parâmetros BASICO'!$E$8:$T$12,16,0)*VLOOKUP($F14,'Parâmetros BASICO'!$F$8:$T$12,15,0)*VLOOKUP($G14,'Parâmetros BASICO'!$G$8:$T$12,14,0)*VLOOKUP($H14,'Parâmetros BASICO'!$H$8:$T$12,13,0)</f>
        <v>#N/A</v>
      </c>
    </row>
    <row r="15" spans="2:9" ht="40.5" customHeight="1" x14ac:dyDescent="0.25">
      <c r="B15" s="20"/>
      <c r="C15" s="27"/>
      <c r="D15" s="27"/>
      <c r="E15" s="27"/>
      <c r="F15" s="27"/>
      <c r="G15" s="27"/>
      <c r="H15" s="27"/>
      <c r="I15" s="20" t="e">
        <f>VLOOKUP($C15,'Parâmetros BASICO'!$C$8:$T$12,18,0)*VLOOKUP($D15,'Parâmetros BASICO'!$D$8:$T$12,17,0)*VLOOKUP($E15,'Parâmetros BASICO'!$E$8:$T$12,16,0)*VLOOKUP($F15,'Parâmetros BASICO'!$F$8:$T$12,15,0)*VLOOKUP($G15,'Parâmetros BASICO'!$G$8:$T$12,14,0)*VLOOKUP($H15,'Parâmetros BASICO'!$H$8:$T$12,13,0)</f>
        <v>#N/A</v>
      </c>
    </row>
    <row r="16" spans="2:9" ht="40.5" customHeight="1" x14ac:dyDescent="0.25">
      <c r="B16" s="20"/>
      <c r="C16" s="27"/>
      <c r="D16" s="27"/>
      <c r="E16" s="27"/>
      <c r="F16" s="27"/>
      <c r="G16" s="27"/>
      <c r="H16" s="27"/>
      <c r="I16" s="20" t="e">
        <f>VLOOKUP($C16,'Parâmetros BASICO'!$C$8:$T$12,18,0)*VLOOKUP($D16,'Parâmetros BASICO'!$D$8:$T$12,17,0)*VLOOKUP($E16,'Parâmetros BASICO'!$E$8:$T$12,16,0)*VLOOKUP($F16,'Parâmetros BASICO'!$F$8:$T$12,15,0)*VLOOKUP($G16,'Parâmetros BASICO'!$G$8:$T$12,14,0)*VLOOKUP($H16,'Parâmetros BASICO'!$H$8:$T$12,13,0)</f>
        <v>#N/A</v>
      </c>
    </row>
    <row r="17" spans="2:9" ht="40.5" customHeight="1" x14ac:dyDescent="0.25">
      <c r="B17" s="20"/>
      <c r="C17" s="27"/>
      <c r="D17" s="27"/>
      <c r="E17" s="27"/>
      <c r="F17" s="27"/>
      <c r="G17" s="27"/>
      <c r="H17" s="27"/>
      <c r="I17" s="20" t="e">
        <f>VLOOKUP($C17,'Parâmetros BASICO'!$C$8:$T$12,18,0)*VLOOKUP($D17,'Parâmetros BASICO'!$D$8:$T$12,17,0)*VLOOKUP($E17,'Parâmetros BASICO'!$E$8:$T$12,16,0)*VLOOKUP($F17,'Parâmetros BASICO'!$F$8:$T$12,15,0)*VLOOKUP($G17,'Parâmetros BASICO'!$G$8:$T$12,14,0)*VLOOKUP($H17,'Parâmetros BASICO'!$H$8:$T$12,13,0)</f>
        <v>#N/A</v>
      </c>
    </row>
    <row r="18" spans="2:9" x14ac:dyDescent="0.25">
      <c r="B18" s="2"/>
      <c r="C18" s="28"/>
      <c r="D18" s="28"/>
      <c r="E18" s="28"/>
      <c r="F18" s="28"/>
      <c r="G18" s="28"/>
      <c r="H18" s="28"/>
      <c r="I18" s="2"/>
    </row>
    <row r="19" spans="2:9" x14ac:dyDescent="0.25">
      <c r="B19" s="2"/>
      <c r="C19" s="2"/>
      <c r="D19" s="2"/>
      <c r="E19" s="2"/>
      <c r="F19" s="2"/>
      <c r="G19" s="2"/>
      <c r="H19" s="2"/>
      <c r="I19" s="2"/>
    </row>
    <row r="20" spans="2:9" x14ac:dyDescent="0.25">
      <c r="B20" s="2"/>
      <c r="C20" s="2"/>
      <c r="D20" s="2"/>
      <c r="E20" s="2"/>
      <c r="F20" s="2"/>
      <c r="G20" s="2"/>
      <c r="H20" s="2"/>
      <c r="I20" s="2"/>
    </row>
    <row r="21" spans="2:9" x14ac:dyDescent="0.25">
      <c r="B21" s="2"/>
      <c r="C21" s="2"/>
      <c r="D21" s="2"/>
      <c r="E21" s="2"/>
      <c r="F21" s="2"/>
      <c r="G21" s="2"/>
      <c r="H21" s="2"/>
      <c r="I21" s="2"/>
    </row>
  </sheetData>
  <pageMargins left="0.511811024" right="0.511811024" top="0.78740157499999996" bottom="0.78740157499999996" header="0.31496062000000002" footer="0.31496062000000002"/>
  <pageSetup paperSize="9" orientation="portrait" verticalDpi="599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'Parâmetros BASICO'!$C$8:$C$12</xm:f>
          </x14:formula1>
          <xm:sqref>C7:C17</xm:sqref>
        </x14:dataValidation>
        <x14:dataValidation type="list" allowBlank="1" showInputMessage="1" showErrorMessage="1">
          <x14:formula1>
            <xm:f>'Parâmetros BASICO'!$D$8:$D$12</xm:f>
          </x14:formula1>
          <xm:sqref>D7:D17</xm:sqref>
        </x14:dataValidation>
        <x14:dataValidation type="list" allowBlank="1" showInputMessage="1" showErrorMessage="1">
          <x14:formula1>
            <xm:f>'Parâmetros BASICO'!$E$8:$E$12</xm:f>
          </x14:formula1>
          <xm:sqref>E7:E17</xm:sqref>
        </x14:dataValidation>
        <x14:dataValidation type="list" allowBlank="1" showInputMessage="1" showErrorMessage="1">
          <x14:formula1>
            <xm:f>'Parâmetros BASICO'!$F$8:$F$12</xm:f>
          </x14:formula1>
          <xm:sqref>F7:F17</xm:sqref>
        </x14:dataValidation>
        <x14:dataValidation type="list" allowBlank="1" showInputMessage="1" showErrorMessage="1">
          <x14:formula1>
            <xm:f>'Parâmetros BASICO'!$G$8:$G$12</xm:f>
          </x14:formula1>
          <xm:sqref>G7:G17</xm:sqref>
        </x14:dataValidation>
        <x14:dataValidation type="list" allowBlank="1" showInputMessage="1" showErrorMessage="1">
          <x14:formula1>
            <xm:f>'Parâmetros BASICO'!$H$8:$H$12</xm:f>
          </x14:formula1>
          <xm:sqref>H7:H17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Histórico de versão</vt:lpstr>
      <vt:lpstr>Parâmetros BASICO</vt:lpstr>
      <vt:lpstr>Proposta de solução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daniele.araujo</dc:creator>
  <cp:lastModifiedBy>Daniele</cp:lastModifiedBy>
  <dcterms:created xsi:type="dcterms:W3CDTF">2016-05-17T14:23:51Z</dcterms:created>
  <dcterms:modified xsi:type="dcterms:W3CDTF">2017-08-04T17:16:39Z</dcterms:modified>
</cp:coreProperties>
</file>